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6" sheetId="1" r:id="rId1"/>
    <sheet name="№7" sheetId="2" r:id="rId2"/>
  </sheets>
  <definedNames>
    <definedName name="_xlnm.Print_Area" localSheetId="1">'№7'!$A$1:$E$24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<sst xmlns="http://schemas.openxmlformats.org/spreadsheetml/2006/main" count="98" uniqueCount="66">
  <si>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</si>
  <si>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</si>
  <si>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</si>
  <si>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</si>
  <si>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</si>
  <si>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</si>
  <si>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</si>
  <si>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</si>
  <si>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</si>
  <si>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</si>
  <si>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</si>
  <si>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</si>
  <si>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</si>
  <si>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</si>
  <si>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</si>
  <si>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</si>
  <si>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</si>
  <si>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</si>
  <si>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</si>
  <si>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</si>
  <si>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</si>
  <si>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</si>
  <si>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</si>
  <si>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</si>
  <si>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</si>
  <si>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</si>
  <si>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</si>
  <si>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</si>
  <si>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</si>
  <si>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</si>
  <si>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</si>
  <si>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</si>
  <si>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</si>
  <si>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</si>
  <si>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</si>
  <si>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</si>
  <si>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</si>
  <si>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</si>
  <si>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</si>
  <si>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</si>
  <si>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</si>
  <si>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</si>
  <si>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</si>
  <si>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</si>
  <si>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</si>
  <si>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</si>
  <si>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 xml:space="preserve">Наименование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</si>
  <si>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</si>
  <si>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</si>
  <si>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</si>
  <si>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01 02 00 00 00 0000 700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</si>
  <si>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</si>
  <si>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</si>
  <si>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01 02 00 00 00 0000 800</t>
  </si>
  <si>
    <t>01 02 00 00 10 0000 810</t>
  </si>
  <si>
    <t>Погашение бюджетных кредитов, полученных от кредитных организаций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</si>
  <si>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</si>
  <si>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</si>
  <si>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01 02 00 00 00 0000 000</t>
  </si>
  <si>
    <t>Кредиты кредитных организаций</t>
  </si>
  <si>
    <t>2024 год</t>
  </si>
  <si>
    <t>Источники внутреннего финансирования дефицита местного бюджета  на 2023 год</t>
  </si>
  <si>
    <t>Источники внутреннего финансирования дефицита местного бюджета  на плановый период 2024 и 2025 годов</t>
  </si>
  <si>
    <t>2025 год</t>
  </si>
  <si>
    <t xml:space="preserve">Приложение № 6
к Решению Собрания Представителей
сельского поселения Елшанка 
муниципального района Сергиевский
                                                                                                                           №15  от "28" июня 2023 года
     </t>
  </si>
  <si>
    <t xml:space="preserve">Приложение № 7
к Решению Собрания Представителей
сельского поселения Елшанка 
муниципального района Сергиевский
                                                                                                                  №15  от "28" июня 2023 года
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</si>
</sst>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="80" zoomScaleSheetLayoutView="80" zoomScalePageLayoutView="0" workbookViewId="0" topLeftCell="A1">
      <selection activeCell="D10" sqref="D10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08.75" customHeight="1">
      <c r="C1" s="26" t="s">
        <v>64</v>
      </c>
      <c r="D1" s="26"/>
    </row>
    <row r="2" spans="3:4" s="1" customFormat="1" ht="21.75" customHeight="1">
      <c r="C2" s="16"/>
      <c r="D2" s="16"/>
    </row>
    <row r="3" spans="1:4" s="1" customFormat="1" ht="18.75">
      <c r="A3" s="24" t="s">
        <v>61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46</v>
      </c>
      <c r="D6" s="7" t="s">
        <v>42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422</v>
      </c>
      <c r="B7" s="7" t="s">
        <v>36</v>
      </c>
      <c r="C7" s="8" t="s">
        <v>2</v>
      </c>
      <c r="D7" s="9">
        <f>D8+D13+D22</f>
        <v>994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422</v>
      </c>
      <c r="B8" s="7" t="s">
        <v>58</v>
      </c>
      <c r="C8" s="8" t="s">
        <v>59</v>
      </c>
      <c r="D8" s="9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422</v>
      </c>
      <c r="B9" s="5" t="s">
        <v>50</v>
      </c>
      <c r="C9" s="11" t="s">
        <v>57</v>
      </c>
      <c r="D9" s="15">
        <f>D10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422</v>
      </c>
      <c r="B10" s="13" t="s">
        <v>51</v>
      </c>
      <c r="C10" s="14" t="s">
        <v>52</v>
      </c>
      <c r="D10" s="12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37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422</v>
      </c>
      <c r="B13" s="7" t="s">
        <v>18</v>
      </c>
      <c r="C13" s="8" t="s">
        <v>45</v>
      </c>
      <c r="D13" s="9">
        <f>D14+D18</f>
        <v>994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422</v>
      </c>
      <c r="B14" s="7" t="s">
        <v>19</v>
      </c>
      <c r="C14" s="8" t="s">
        <v>4</v>
      </c>
      <c r="D14" s="15">
        <f>D15</f>
        <v>-10313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422</v>
      </c>
      <c r="B15" s="5" t="s">
        <v>20</v>
      </c>
      <c r="C15" s="11" t="s">
        <v>5</v>
      </c>
      <c r="D15" s="15">
        <f>D16</f>
        <v>-10313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422</v>
      </c>
      <c r="B16" s="5" t="s">
        <v>21</v>
      </c>
      <c r="C16" s="11" t="s">
        <v>6</v>
      </c>
      <c r="D16" s="15">
        <f>D17</f>
        <v>-10313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422</v>
      </c>
      <c r="B17" s="13" t="s">
        <v>39</v>
      </c>
      <c r="C17" s="14" t="s">
        <v>47</v>
      </c>
      <c r="D17" s="15">
        <f>-(10313+D9+D22)</f>
        <v>-10313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422</v>
      </c>
      <c r="B18" s="7" t="s">
        <v>22</v>
      </c>
      <c r="C18" s="8" t="s">
        <v>7</v>
      </c>
      <c r="D18" s="15">
        <f>D19</f>
        <v>11307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422</v>
      </c>
      <c r="B19" s="5" t="s">
        <v>23</v>
      </c>
      <c r="C19" s="11" t="s">
        <v>8</v>
      </c>
      <c r="D19" s="15">
        <f>D20</f>
        <v>11307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422</v>
      </c>
      <c r="B20" s="5" t="s">
        <v>24</v>
      </c>
      <c r="C20" s="11" t="s">
        <v>9</v>
      </c>
      <c r="D20" s="15">
        <f>D21</f>
        <v>11307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422</v>
      </c>
      <c r="B21" s="13" t="s">
        <v>40</v>
      </c>
      <c r="C21" s="14" t="s">
        <v>48</v>
      </c>
      <c r="D21" s="15">
        <v>11307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25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26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28</v>
      </c>
      <c r="C24" s="11" t="s">
        <v>27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1">
      <selection activeCell="A3" sqref="A3:E5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13.25" customHeight="1">
      <c r="A1" s="1"/>
      <c r="B1" s="1"/>
      <c r="C1" s="26" t="s">
        <v>65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62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49</v>
      </c>
      <c r="D6" s="27" t="s">
        <v>41</v>
      </c>
      <c r="E6" s="27"/>
    </row>
    <row r="7" spans="1:14" s="21" customFormat="1" ht="89.25" customHeight="1">
      <c r="A7" s="27"/>
      <c r="B7" s="27"/>
      <c r="C7" s="27"/>
      <c r="D7" s="7" t="s">
        <v>60</v>
      </c>
      <c r="E7" s="7" t="s">
        <v>63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422</v>
      </c>
      <c r="B8" s="7" t="s">
        <v>36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18.75">
      <c r="A9" s="17">
        <v>422</v>
      </c>
      <c r="B9" s="7" t="s">
        <v>58</v>
      </c>
      <c r="C9" s="8" t="s">
        <v>59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422</v>
      </c>
      <c r="B10" s="5" t="s">
        <v>50</v>
      </c>
      <c r="C10" s="11" t="s">
        <v>57</v>
      </c>
      <c r="D10" s="12">
        <f>SUM(D11:D12)</f>
        <v>0</v>
      </c>
      <c r="E10" s="15">
        <f>SUM(E11:E12)</f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422</v>
      </c>
      <c r="B11" s="13" t="s">
        <v>51</v>
      </c>
      <c r="C11" s="14" t="s">
        <v>52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15</v>
      </c>
      <c r="C12" s="11" t="s">
        <v>16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422</v>
      </c>
      <c r="B13" s="5" t="s">
        <v>53</v>
      </c>
      <c r="C13" s="11" t="s">
        <v>55</v>
      </c>
      <c r="D13" s="15">
        <f>SUM(D14:D15)</f>
        <v>0</v>
      </c>
      <c r="E13" s="15">
        <f>SUM(E14:E15)</f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422</v>
      </c>
      <c r="B14" s="13" t="s">
        <v>54</v>
      </c>
      <c r="C14" s="14" t="s">
        <v>56</v>
      </c>
      <c r="D14" s="12">
        <v>0</v>
      </c>
      <c r="E14" s="15"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38</v>
      </c>
      <c r="C15" s="11" t="s">
        <v>17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422</v>
      </c>
      <c r="B16" s="7" t="s">
        <v>18</v>
      </c>
      <c r="C16" s="8" t="s">
        <v>45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422</v>
      </c>
      <c r="B17" s="7" t="s">
        <v>19</v>
      </c>
      <c r="C17" s="8" t="s">
        <v>4</v>
      </c>
      <c r="D17" s="15">
        <f aca="true" t="shared" si="0" ref="D17:E19">D18</f>
        <v>-3724</v>
      </c>
      <c r="E17" s="15">
        <f t="shared" si="0"/>
        <v>-3867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422</v>
      </c>
      <c r="B18" s="5" t="s">
        <v>20</v>
      </c>
      <c r="C18" s="11" t="s">
        <v>5</v>
      </c>
      <c r="D18" s="15">
        <f t="shared" si="0"/>
        <v>-3724</v>
      </c>
      <c r="E18" s="15">
        <f t="shared" si="0"/>
        <v>-3867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422</v>
      </c>
      <c r="B19" s="5" t="s">
        <v>21</v>
      </c>
      <c r="C19" s="11" t="s">
        <v>43</v>
      </c>
      <c r="D19" s="15">
        <f t="shared" si="0"/>
        <v>-3724</v>
      </c>
      <c r="E19" s="15">
        <f t="shared" si="0"/>
        <v>-3867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422</v>
      </c>
      <c r="B20" s="13" t="s">
        <v>39</v>
      </c>
      <c r="C20" s="14" t="s">
        <v>47</v>
      </c>
      <c r="D20" s="15">
        <f>-(3724+D10)</f>
        <v>-3724</v>
      </c>
      <c r="E20" s="15">
        <f>-(3867+E10)</f>
        <v>-3867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422</v>
      </c>
      <c r="B21" s="7" t="s">
        <v>22</v>
      </c>
      <c r="C21" s="8" t="s">
        <v>7</v>
      </c>
      <c r="D21" s="15">
        <f aca="true" t="shared" si="1" ref="D21:E23">D22</f>
        <v>3724</v>
      </c>
      <c r="E21" s="15">
        <f t="shared" si="1"/>
        <v>3867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422</v>
      </c>
      <c r="B22" s="5" t="s">
        <v>23</v>
      </c>
      <c r="C22" s="11" t="s">
        <v>8</v>
      </c>
      <c r="D22" s="15">
        <f t="shared" si="1"/>
        <v>3724</v>
      </c>
      <c r="E22" s="15">
        <f t="shared" si="1"/>
        <v>3867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422</v>
      </c>
      <c r="B23" s="5" t="s">
        <v>24</v>
      </c>
      <c r="C23" s="11" t="s">
        <v>44</v>
      </c>
      <c r="D23" s="15">
        <f t="shared" si="1"/>
        <v>3724</v>
      </c>
      <c r="E23" s="15">
        <f t="shared" si="1"/>
        <v>3867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422</v>
      </c>
      <c r="B24" s="13" t="s">
        <v>40</v>
      </c>
      <c r="C24" s="14" t="s">
        <v>48</v>
      </c>
      <c r="D24" s="15">
        <v>3724</v>
      </c>
      <c r="E24" s="15">
        <v>3867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25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26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28</v>
      </c>
      <c r="C27" s="20" t="s">
        <v>27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30</v>
      </c>
      <c r="C28" s="20" t="s">
        <v>29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31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33</v>
      </c>
      <c r="C30" s="20" t="s">
        <v>32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35</v>
      </c>
      <c r="C31" s="20" t="s">
        <v>34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6692913385826772" bottom="0.1968503937007874" header="0.5118110236220472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Смета</cp:lastModifiedBy>
  <cp:lastPrinted>2014-01-09T07:43:39Z</cp:lastPrinted>
  <dcterms:created xsi:type="dcterms:W3CDTF">1996-10-08T23:32:33Z</dcterms:created>
  <dcterms:modified xsi:type="dcterms:W3CDTF">2023-06-27T07:42:40Z</dcterms:modified>
  <cp:category/>
  <cp:version/>
  <cp:contentType/>
  <cp:contentStatus/>
</cp:coreProperties>
</file>